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СВЕТЛАНА\ПРОЕКТЫ  ПРОГРАММ\2019\программа на 2020-2024\"/>
    </mc:Choice>
  </mc:AlternateContent>
  <xr:revisionPtr revIDLastSave="0" documentId="13_ncr:1_{7545AD1C-3683-4649-B533-1302FC069309}" xr6:coauthVersionLast="38" xr6:coauthVersionMax="38" xr10:uidLastSave="{00000000-0000-0000-0000-000000000000}"/>
  <bookViews>
    <workbookView xWindow="480" yWindow="180" windowWidth="27795" windowHeight="12525" xr2:uid="{00000000-000D-0000-FFFF-FFFF00000000}"/>
  </bookViews>
  <sheets>
    <sheet name="Лист2" sheetId="2" r:id="rId1"/>
  </sheets>
  <calcPr calcId="162913" calcMode="manual"/>
</workbook>
</file>

<file path=xl/calcChain.xml><?xml version="1.0" encoding="utf-8"?>
<calcChain xmlns="http://schemas.openxmlformats.org/spreadsheetml/2006/main">
  <c r="G74" i="2" l="1"/>
  <c r="F74" i="2"/>
  <c r="E74" i="2"/>
  <c r="D74" i="2"/>
  <c r="C74" i="2"/>
  <c r="D19" i="2" l="1"/>
  <c r="E19" i="2"/>
  <c r="F19" i="2"/>
  <c r="G19" i="2"/>
  <c r="C19" i="2"/>
  <c r="B44" i="2" l="1"/>
  <c r="B43" i="2"/>
  <c r="B42" i="2"/>
  <c r="B41" i="2"/>
  <c r="G39" i="2"/>
  <c r="F39" i="2"/>
  <c r="E39" i="2"/>
  <c r="D39" i="2"/>
  <c r="C39" i="2"/>
  <c r="C32" i="2"/>
  <c r="D32" i="2"/>
  <c r="E32" i="2"/>
  <c r="F32" i="2"/>
  <c r="G32" i="2"/>
  <c r="B79" i="2"/>
  <c r="B78" i="2"/>
  <c r="B77" i="2"/>
  <c r="B76" i="2"/>
  <c r="B74" i="2"/>
  <c r="B71" i="2"/>
  <c r="B70" i="2"/>
  <c r="B65" i="2"/>
  <c r="B64" i="2"/>
  <c r="B63" i="2"/>
  <c r="B62" i="2"/>
  <c r="B58" i="2"/>
  <c r="B57" i="2"/>
  <c r="B56" i="2"/>
  <c r="B55" i="2"/>
  <c r="B51" i="2"/>
  <c r="B50" i="2"/>
  <c r="B49" i="2"/>
  <c r="B48" i="2"/>
  <c r="B37" i="2"/>
  <c r="B36" i="2"/>
  <c r="B35" i="2"/>
  <c r="B34" i="2"/>
  <c r="B30" i="2"/>
  <c r="B29" i="2"/>
  <c r="B28" i="2"/>
  <c r="B27" i="2"/>
  <c r="F71" i="2"/>
  <c r="F70" i="2"/>
  <c r="F15" i="2" s="1"/>
  <c r="F69" i="2"/>
  <c r="F14" i="2" s="1"/>
  <c r="F68" i="2"/>
  <c r="F66" i="2" s="1"/>
  <c r="F60" i="2"/>
  <c r="F53" i="2"/>
  <c r="F46" i="2"/>
  <c r="F25" i="2"/>
  <c r="F22" i="2"/>
  <c r="F16" i="2" s="1"/>
  <c r="F21" i="2"/>
  <c r="F20" i="2"/>
  <c r="F13" i="2"/>
  <c r="F11" i="2" s="1"/>
  <c r="F17" i="2"/>
  <c r="E71" i="2"/>
  <c r="E70" i="2"/>
  <c r="E69" i="2"/>
  <c r="E14" i="2" s="1"/>
  <c r="E68" i="2"/>
  <c r="E60" i="2"/>
  <c r="E53" i="2"/>
  <c r="E46" i="2"/>
  <c r="E25" i="2"/>
  <c r="E22" i="2"/>
  <c r="E21" i="2"/>
  <c r="E15" i="2" s="1"/>
  <c r="E20" i="2"/>
  <c r="E16" i="2"/>
  <c r="E66" i="2" l="1"/>
  <c r="B39" i="2"/>
  <c r="B32" i="2"/>
  <c r="E13" i="2"/>
  <c r="E11" i="2" s="1"/>
  <c r="E17" i="2"/>
  <c r="D69" i="2"/>
  <c r="D53" i="2" l="1"/>
  <c r="G53" i="2"/>
  <c r="G60" i="2"/>
  <c r="D60" i="2"/>
  <c r="C60" i="2"/>
  <c r="C53" i="2"/>
  <c r="B53" i="2" s="1"/>
  <c r="G46" i="2"/>
  <c r="C46" i="2"/>
  <c r="G22" i="2"/>
  <c r="G16" i="2" s="1"/>
  <c r="D22" i="2"/>
  <c r="D16" i="2" s="1"/>
  <c r="C22" i="2"/>
  <c r="G21" i="2"/>
  <c r="D21" i="2"/>
  <c r="D15" i="2" s="1"/>
  <c r="C21" i="2"/>
  <c r="B21" i="2" s="1"/>
  <c r="G20" i="2"/>
  <c r="D20" i="2"/>
  <c r="C20" i="2"/>
  <c r="B20" i="2" s="1"/>
  <c r="C25" i="2"/>
  <c r="D25" i="2"/>
  <c r="D46" i="2"/>
  <c r="G69" i="2"/>
  <c r="G70" i="2"/>
  <c r="G71" i="2"/>
  <c r="D70" i="2"/>
  <c r="D71" i="2"/>
  <c r="C69" i="2"/>
  <c r="B69" i="2" s="1"/>
  <c r="C70" i="2"/>
  <c r="C71" i="2"/>
  <c r="D68" i="2"/>
  <c r="G68" i="2"/>
  <c r="C68" i="2"/>
  <c r="B68" i="2" s="1"/>
  <c r="G14" i="2"/>
  <c r="G15" i="2"/>
  <c r="C15" i="2"/>
  <c r="B15" i="2" l="1"/>
  <c r="C14" i="2"/>
  <c r="C16" i="2"/>
  <c r="B16" i="2" s="1"/>
  <c r="B22" i="2"/>
  <c r="B46" i="2"/>
  <c r="B60" i="2"/>
  <c r="G66" i="2"/>
  <c r="G13" i="2"/>
  <c r="G11" i="2" s="1"/>
  <c r="D66" i="2"/>
  <c r="D13" i="2"/>
  <c r="G17" i="2"/>
  <c r="D17" i="2"/>
  <c r="B19" i="2"/>
  <c r="D14" i="2"/>
  <c r="C66" i="2"/>
  <c r="B66" i="2" s="1"/>
  <c r="G25" i="2"/>
  <c r="B25" i="2" s="1"/>
  <c r="B14" i="2" l="1"/>
  <c r="D11" i="2"/>
  <c r="C13" i="2"/>
  <c r="C17" i="2"/>
  <c r="B17" i="2" s="1"/>
  <c r="C11" i="2" l="1"/>
  <c r="B11" i="2" s="1"/>
  <c r="B13" i="2"/>
</calcChain>
</file>

<file path=xl/sharedStrings.xml><?xml version="1.0" encoding="utf-8"?>
<sst xmlns="http://schemas.openxmlformats.org/spreadsheetml/2006/main" count="83" uniqueCount="29">
  <si>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</si>
  <si>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</si>
  <si>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</si>
  <si>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</si>
  <si>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</si>
  <si>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</si>
  <si>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</si>
  <si>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</si>
  <si>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Администрация Ловозерского района</t>
  </si>
  <si>
    <t>Всего:</t>
  </si>
  <si>
    <t>Районный финансовый отдел администрации Ловозерского района</t>
  </si>
  <si>
    <t>Отдел по образованию администрации Ловозерского района</t>
  </si>
  <si>
    <t>Отдел по культуре, делам молодежи и связям с общественностью администрации Ловозерского района</t>
  </si>
  <si>
    <t>Всего по Муниципальной программе:</t>
  </si>
  <si>
    <t>В том числе по годам реализации Муниципальной программы, тыс. руб.</t>
  </si>
  <si>
    <t>МБУ Ловозерская межпоселенческая библиотека</t>
  </si>
  <si>
    <t>к постановлению</t>
  </si>
  <si>
    <t>администрации Ловозерского района</t>
  </si>
  <si>
    <t>от ___.05.2018 № ___-ПГ</t>
  </si>
  <si>
    <t xml:space="preserve">Обоснование ресурсного обеспечения Муниципальной программы «Управление муниципальными финансами" на 2020-2024 годы
</t>
  </si>
  <si>
    <t>2020 год</t>
  </si>
  <si>
    <t>2021 год</t>
  </si>
  <si>
    <t>2022 год</t>
  </si>
  <si>
    <t>2023 год</t>
  </si>
  <si>
    <t>2024 год</t>
  </si>
  <si>
    <t>Всего по Подпрограмме «Повышение эффективности бюджетных расходов муниципального образования Ловозерский район» на 2020-2024 годы</t>
  </si>
  <si>
    <t>Всего по ВЦП «Обеспечение качественного и сбалансированного управления бюджетными средствами муниципального образования 
Ловозерский район» на 2020-2024 годы</t>
  </si>
  <si>
    <t>МКУ "Центр бухгалтерского учета и отчетности муниципального образования Ловозерский район"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</si>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</sst>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_р_."/>
    <numFmt numFmtId="165" formatCode="#,##0.0_р_."/>
  </numFmts>
  <fonts count="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wrapText="1"/>
    </xf>
    <xf numFmtId="0" fontId="2" fillId="0" borderId="0" xfId="0" applyFont="1"/>
    <xf numFmtId="0" fontId="1" fillId="0" borderId="0" xfId="0" applyFont="1" applyAlignment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1" fillId="2" borderId="1" xfId="0" applyNumberFormat="1" applyFont="1" applyFill="1" applyBorder="1" applyAlignment="1"/>
    <xf numFmtId="0" fontId="2" fillId="0" borderId="0" xfId="0" applyFont="1" applyAlignment="1"/>
    <xf numFmtId="164" fontId="1" fillId="0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/>
    <xf numFmtId="164" fontId="1" fillId="0" borderId="6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/>
    <xf numFmtId="164" fontId="1" fillId="3" borderId="1" xfId="0" applyNumberFormat="1" applyFont="1" applyFill="1" applyBorder="1" applyAlignment="1">
      <alignment wrapText="1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horizontal="center"/>
    </xf>
    <xf numFmtId="164" fontId="1" fillId="3" borderId="6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0" borderId="7" xfId="0" applyNumberFormat="1" applyFont="1" applyFill="1" applyBorder="1" applyAlignment="1">
      <alignment horizontal="left"/>
    </xf>
    <xf numFmtId="164" fontId="1" fillId="0" borderId="8" xfId="0" applyNumberFormat="1" applyFont="1" applyFill="1" applyBorder="1" applyAlignment="1">
      <alignment horizontal="left"/>
    </xf>
    <xf numFmtId="164" fontId="1" fillId="0" borderId="2" xfId="0" applyNumberFormat="1" applyFont="1" applyFill="1" applyBorder="1" applyAlignment="1">
      <alignment horizontal="left"/>
    </xf>
    <xf numFmtId="0" fontId="2" fillId="0" borderId="0" xfId="0" applyFont="1" applyAlignment="1">
      <alignment horizontal="center" wrapText="1"/>
    </xf>
    <xf numFmtId="164" fontId="1" fillId="3" borderId="7" xfId="0" applyNumberFormat="1" applyFont="1" applyFill="1" applyBorder="1" applyAlignment="1">
      <alignment horizontal="left"/>
    </xf>
    <xf numFmtId="164" fontId="1" fillId="3" borderId="8" xfId="0" applyNumberFormat="1" applyFont="1" applyFill="1" applyBorder="1" applyAlignment="1">
      <alignment horizontal="left"/>
    </xf>
    <xf numFmtId="164" fontId="1" fillId="3" borderId="2" xfId="0" applyNumberFormat="1" applyFont="1" applyFill="1" applyBorder="1" applyAlignment="1">
      <alignment horizontal="left"/>
    </xf>
    <xf numFmtId="165" fontId="1" fillId="3" borderId="7" xfId="0" applyNumberFormat="1" applyFont="1" applyFill="1" applyBorder="1" applyAlignment="1">
      <alignment horizontal="left" wrapText="1"/>
    </xf>
    <xf numFmtId="165" fontId="1" fillId="3" borderId="8" xfId="0" applyNumberFormat="1" applyFont="1" applyFill="1" applyBorder="1" applyAlignment="1">
      <alignment horizontal="left" wrapText="1"/>
    </xf>
    <xf numFmtId="165" fontId="1" fillId="3" borderId="2" xfId="0" applyNumberFormat="1" applyFont="1" applyFill="1" applyBorder="1" applyAlignment="1">
      <alignment horizontal="left" wrapText="1"/>
    </xf>
    <xf numFmtId="164" fontId="1" fillId="3" borderId="7" xfId="0" applyNumberFormat="1" applyFont="1" applyFill="1" applyBorder="1" applyAlignment="1">
      <alignment horizontal="left" wrapText="1"/>
    </xf>
    <xf numFmtId="164" fontId="1" fillId="3" borderId="8" xfId="0" applyNumberFormat="1" applyFont="1" applyFill="1" applyBorder="1" applyAlignment="1">
      <alignment horizontal="left" wrapText="1"/>
    </xf>
    <xf numFmtId="164" fontId="1" fillId="3" borderId="2" xfId="0" applyNumberFormat="1" applyFont="1" applyFill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4" fontId="1" fillId="2" borderId="7" xfId="0" applyNumberFormat="1" applyFont="1" applyFill="1" applyBorder="1" applyAlignment="1">
      <alignment horizontal="left"/>
    </xf>
    <xf numFmtId="164" fontId="1" fillId="2" borderId="8" xfId="0" applyNumberFormat="1" applyFont="1" applyFill="1" applyBorder="1" applyAlignment="1">
      <alignment horizontal="left"/>
    </xf>
    <xf numFmtId="164" fontId="1" fillId="2" borderId="2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2"/>
  <sheetViews>
    <sheetView tabSelected="1" workbookViewId="0">
      <selection activeCell="K6" sqref="K6"/>
    </sheetView>
  </sheetViews>
  <sheetFormatPr defaultRowHeight="15" x14ac:dyDescent="0.25"/>
  <cols>
    <col min="1" max="1" width="70.28515625" customWidth="1"/>
    <col min="2" max="2" width="16.5703125" customWidth="1"/>
    <col min="3" max="3" width="17.5703125" customWidth="1"/>
    <col min="4" max="4" width="16.140625" customWidth="1"/>
    <col min="5" max="7" width="17.140625" customWidth="1"/>
  </cols>
  <sheetData>
    <row r="1" spans="1:7" ht="18.75" x14ac:dyDescent="0.3">
      <c r="D1" s="13"/>
      <c r="E1" s="8"/>
      <c r="F1" s="13" t="s">
        <v>28</v>
      </c>
      <c r="G1" s="8"/>
    </row>
    <row r="2" spans="1:7" ht="18.75" hidden="1" x14ac:dyDescent="0.3">
      <c r="D2" s="8" t="s">
        <v>16</v>
      </c>
      <c r="E2" s="8"/>
      <c r="F2" s="8"/>
      <c r="G2" s="8"/>
    </row>
    <row r="3" spans="1:7" ht="18.75" hidden="1" x14ac:dyDescent="0.3">
      <c r="D3" s="8" t="s">
        <v>17</v>
      </c>
      <c r="E3" s="8"/>
      <c r="F3" s="8"/>
      <c r="G3" s="8"/>
    </row>
    <row r="4" spans="1:7" s="1" customFormat="1" ht="23.25" hidden="1" customHeight="1" x14ac:dyDescent="0.3">
      <c r="D4" s="8" t="s">
        <v>18</v>
      </c>
      <c r="E4" s="8"/>
      <c r="F4" s="8"/>
      <c r="G4" s="8"/>
    </row>
    <row r="5" spans="1:7" s="1" customFormat="1" ht="15.75" x14ac:dyDescent="0.25"/>
    <row r="6" spans="1:7" s="8" customFormat="1" ht="63.75" customHeight="1" x14ac:dyDescent="0.3">
      <c r="A6" s="29" t="s">
        <v>19</v>
      </c>
      <c r="B6" s="29"/>
      <c r="C6" s="29"/>
      <c r="D6" s="29"/>
      <c r="E6" s="29"/>
      <c r="F6" s="29"/>
      <c r="G6" s="29"/>
    </row>
    <row r="7" spans="1:7" s="1" customFormat="1" ht="15.75" hidden="1" x14ac:dyDescent="0.25"/>
    <row r="8" spans="1:7" s="9" customFormat="1" ht="30" customHeight="1" x14ac:dyDescent="0.25">
      <c r="A8" s="41" t="s">
        <v>0</v>
      </c>
      <c r="B8" s="4" t="s">
        <v>1</v>
      </c>
      <c r="C8" s="39" t="s">
        <v>14</v>
      </c>
      <c r="D8" s="40"/>
      <c r="E8" s="40"/>
      <c r="F8" s="40"/>
      <c r="G8" s="40"/>
    </row>
    <row r="9" spans="1:7" s="9" customFormat="1" ht="15.75" x14ac:dyDescent="0.25">
      <c r="A9" s="42"/>
      <c r="B9" s="10" t="s">
        <v>2</v>
      </c>
      <c r="C9" s="3" t="s">
        <v>20</v>
      </c>
      <c r="D9" s="2" t="s">
        <v>21</v>
      </c>
      <c r="E9" s="2" t="s">
        <v>22</v>
      </c>
      <c r="F9" s="2" t="s">
        <v>23</v>
      </c>
      <c r="G9" s="2" t="s">
        <v>24</v>
      </c>
    </row>
    <row r="10" spans="1:7" s="9" customFormat="1" ht="15.75" x14ac:dyDescent="0.25">
      <c r="A10" s="11">
        <v>1</v>
      </c>
      <c r="B10" s="11">
        <v>2</v>
      </c>
      <c r="C10" s="5">
        <v>3</v>
      </c>
      <c r="D10" s="4">
        <v>4</v>
      </c>
      <c r="E10" s="25">
        <v>5</v>
      </c>
      <c r="F10" s="25">
        <v>5</v>
      </c>
      <c r="G10" s="4">
        <v>5</v>
      </c>
    </row>
    <row r="11" spans="1:7" s="9" customFormat="1" ht="15.95" customHeight="1" x14ac:dyDescent="0.25">
      <c r="A11" s="12" t="s">
        <v>13</v>
      </c>
      <c r="B11" s="6">
        <f>C11+D11+G11+E11+F11</f>
        <v>451742.59885000001</v>
      </c>
      <c r="C11" s="6">
        <f>C13+C14+C15+C16</f>
        <v>89859.623770000006</v>
      </c>
      <c r="D11" s="6">
        <f>D13+D14+D15+D16</f>
        <v>90470.743770000001</v>
      </c>
      <c r="E11" s="6">
        <f>E13+E14+E15+E16</f>
        <v>90470.743770000001</v>
      </c>
      <c r="F11" s="6">
        <f>F13+F14+F15+F16</f>
        <v>90470.743770000001</v>
      </c>
      <c r="G11" s="6">
        <f>G13+G14+G15+G16</f>
        <v>90470.743770000001</v>
      </c>
    </row>
    <row r="12" spans="1:7" s="9" customFormat="1" ht="15.95" customHeight="1" x14ac:dyDescent="0.25">
      <c r="A12" s="43" t="s">
        <v>3</v>
      </c>
      <c r="B12" s="44"/>
      <c r="C12" s="44"/>
      <c r="D12" s="44"/>
      <c r="E12" s="44"/>
      <c r="F12" s="44"/>
      <c r="G12" s="45"/>
    </row>
    <row r="13" spans="1:7" s="9" customFormat="1" ht="15.95" customHeight="1" x14ac:dyDescent="0.25">
      <c r="A13" s="7" t="s">
        <v>4</v>
      </c>
      <c r="B13" s="6">
        <f>C13+D13+G13+E13+F13</f>
        <v>68811.280149999991</v>
      </c>
      <c r="C13" s="6">
        <f t="shared" ref="C13:D16" si="0">C19+C68</f>
        <v>13825.536030000001</v>
      </c>
      <c r="D13" s="6">
        <f t="shared" si="0"/>
        <v>13746.436030000001</v>
      </c>
      <c r="E13" s="6">
        <f t="shared" ref="E13:F13" si="1">E19+E68</f>
        <v>13746.436030000001</v>
      </c>
      <c r="F13" s="6">
        <f t="shared" si="1"/>
        <v>13746.436030000001</v>
      </c>
      <c r="G13" s="6">
        <f>G19+G68</f>
        <v>13746.436030000001</v>
      </c>
    </row>
    <row r="14" spans="1:7" s="9" customFormat="1" ht="15.95" customHeight="1" x14ac:dyDescent="0.25">
      <c r="A14" s="12" t="s">
        <v>5</v>
      </c>
      <c r="B14" s="6">
        <f t="shared" ref="B14:B16" si="2">C14+D14+G14+E14+F14</f>
        <v>382931.31870000006</v>
      </c>
      <c r="C14" s="6">
        <f t="shared" si="0"/>
        <v>76034.087740000003</v>
      </c>
      <c r="D14" s="6">
        <f t="shared" si="0"/>
        <v>76724.307740000004</v>
      </c>
      <c r="E14" s="6">
        <f t="shared" ref="E14:F14" si="3">E20+E69</f>
        <v>76724.307740000004</v>
      </c>
      <c r="F14" s="6">
        <f t="shared" si="3"/>
        <v>76724.307740000004</v>
      </c>
      <c r="G14" s="6">
        <f>G20+G69</f>
        <v>76724.307740000004</v>
      </c>
    </row>
    <row r="15" spans="1:7" s="9" customFormat="1" ht="15.95" customHeight="1" x14ac:dyDescent="0.25">
      <c r="A15" s="12" t="s">
        <v>6</v>
      </c>
      <c r="B15" s="6">
        <f t="shared" si="2"/>
        <v>0</v>
      </c>
      <c r="C15" s="6">
        <f t="shared" si="0"/>
        <v>0</v>
      </c>
      <c r="D15" s="6">
        <f t="shared" si="0"/>
        <v>0</v>
      </c>
      <c r="E15" s="6">
        <f t="shared" ref="E15:F15" si="4">E21+E70</f>
        <v>0</v>
      </c>
      <c r="F15" s="6">
        <f t="shared" si="4"/>
        <v>0</v>
      </c>
      <c r="G15" s="6">
        <f>G21+G70</f>
        <v>0</v>
      </c>
    </row>
    <row r="16" spans="1:7" s="9" customFormat="1" ht="15.95" customHeight="1" x14ac:dyDescent="0.25">
      <c r="A16" s="12" t="s">
        <v>7</v>
      </c>
      <c r="B16" s="6">
        <f t="shared" si="2"/>
        <v>0</v>
      </c>
      <c r="C16" s="6">
        <f t="shared" si="0"/>
        <v>0</v>
      </c>
      <c r="D16" s="6">
        <f t="shared" si="0"/>
        <v>0</v>
      </c>
      <c r="E16" s="6">
        <f t="shared" ref="E16:F16" si="5">E22+E71</f>
        <v>0</v>
      </c>
      <c r="F16" s="6">
        <f t="shared" si="5"/>
        <v>0</v>
      </c>
      <c r="G16" s="6">
        <f>G22+G71</f>
        <v>0</v>
      </c>
    </row>
    <row r="17" spans="1:11" s="9" customFormat="1" ht="49.5" customHeight="1" x14ac:dyDescent="0.25">
      <c r="A17" s="14" t="s">
        <v>25</v>
      </c>
      <c r="B17" s="6">
        <f>C17+D17+G17+E17+F17</f>
        <v>9356.0000000000018</v>
      </c>
      <c r="C17" s="15">
        <f>C19+C20+C21+C22</f>
        <v>1871.2000000000003</v>
      </c>
      <c r="D17" s="15">
        <f>D19+D20+D21+D22</f>
        <v>1871.2000000000003</v>
      </c>
      <c r="E17" s="15">
        <f>E19+E20+E21+E22</f>
        <v>1871.2000000000003</v>
      </c>
      <c r="F17" s="15">
        <f>F19+F20+F21+F22</f>
        <v>1871.2000000000003</v>
      </c>
      <c r="G17" s="15">
        <f>G19+G20+G21+G22</f>
        <v>1871.2000000000003</v>
      </c>
    </row>
    <row r="18" spans="1:11" ht="15.95" customHeight="1" x14ac:dyDescent="0.25">
      <c r="A18" s="26" t="s">
        <v>3</v>
      </c>
      <c r="B18" s="27"/>
      <c r="C18" s="27"/>
      <c r="D18" s="27"/>
      <c r="E18" s="27"/>
      <c r="F18" s="27"/>
      <c r="G18" s="28"/>
      <c r="H18" s="1"/>
      <c r="I18" s="1"/>
      <c r="J18" s="1"/>
      <c r="K18" s="1"/>
    </row>
    <row r="19" spans="1:11" ht="15.95" customHeight="1" x14ac:dyDescent="0.25">
      <c r="A19" s="14" t="s">
        <v>4</v>
      </c>
      <c r="B19" s="6">
        <f t="shared" ref="B19:B22" si="6">C19+D19+G19+E19+F19</f>
        <v>9356.0000000000018</v>
      </c>
      <c r="C19" s="16">
        <f>C27+C34+C48+C55+C62+C41</f>
        <v>1871.2000000000003</v>
      </c>
      <c r="D19" s="16">
        <f t="shared" ref="D19:G19" si="7">D27+D34+D48+D55+D62+D41</f>
        <v>1871.2000000000003</v>
      </c>
      <c r="E19" s="16">
        <f t="shared" si="7"/>
        <v>1871.2000000000003</v>
      </c>
      <c r="F19" s="16">
        <f t="shared" si="7"/>
        <v>1871.2000000000003</v>
      </c>
      <c r="G19" s="16">
        <f t="shared" si="7"/>
        <v>1871.2000000000003</v>
      </c>
      <c r="H19" s="1"/>
      <c r="I19" s="1"/>
      <c r="J19" s="1"/>
      <c r="K19" s="1"/>
    </row>
    <row r="20" spans="1:11" ht="15.95" customHeight="1" x14ac:dyDescent="0.25">
      <c r="A20" s="17" t="s">
        <v>5</v>
      </c>
      <c r="B20" s="6">
        <f t="shared" si="6"/>
        <v>0</v>
      </c>
      <c r="C20" s="16">
        <f t="shared" ref="C20:D22" si="8">C28+C35+C49+C56</f>
        <v>0</v>
      </c>
      <c r="D20" s="16">
        <f t="shared" si="8"/>
        <v>0</v>
      </c>
      <c r="E20" s="16">
        <f t="shared" ref="E20:F20" si="9">E28+E35+E49+E56</f>
        <v>0</v>
      </c>
      <c r="F20" s="16">
        <f t="shared" si="9"/>
        <v>0</v>
      </c>
      <c r="G20" s="16">
        <f>G28+G35+G49+G56</f>
        <v>0</v>
      </c>
      <c r="H20" s="1"/>
      <c r="I20" s="1"/>
      <c r="J20" s="1"/>
      <c r="K20" s="1"/>
    </row>
    <row r="21" spans="1:11" ht="15.95" customHeight="1" x14ac:dyDescent="0.25">
      <c r="A21" s="17" t="s">
        <v>6</v>
      </c>
      <c r="B21" s="6">
        <f t="shared" si="6"/>
        <v>0</v>
      </c>
      <c r="C21" s="16">
        <f t="shared" si="8"/>
        <v>0</v>
      </c>
      <c r="D21" s="16">
        <f t="shared" si="8"/>
        <v>0</v>
      </c>
      <c r="E21" s="16">
        <f t="shared" ref="E21:F21" si="10">E29+E36+E50+E57</f>
        <v>0</v>
      </c>
      <c r="F21" s="16">
        <f t="shared" si="10"/>
        <v>0</v>
      </c>
      <c r="G21" s="16">
        <f>G29+G36+G50+G57</f>
        <v>0</v>
      </c>
      <c r="H21" s="1"/>
      <c r="I21" s="1"/>
      <c r="J21" s="1"/>
      <c r="K21" s="1"/>
    </row>
    <row r="22" spans="1:11" ht="15.95" customHeight="1" x14ac:dyDescent="0.25">
      <c r="A22" s="17" t="s">
        <v>7</v>
      </c>
      <c r="B22" s="6">
        <f t="shared" si="6"/>
        <v>0</v>
      </c>
      <c r="C22" s="16">
        <f t="shared" si="8"/>
        <v>0</v>
      </c>
      <c r="D22" s="16">
        <f t="shared" si="8"/>
        <v>0</v>
      </c>
      <c r="E22" s="16">
        <f t="shared" ref="E22:F22" si="11">E30+E37+E51+E58</f>
        <v>0</v>
      </c>
      <c r="F22" s="16">
        <f t="shared" si="11"/>
        <v>0</v>
      </c>
      <c r="G22" s="16">
        <f>G30+G37+G51+G58</f>
        <v>0</v>
      </c>
      <c r="H22" s="1"/>
      <c r="I22" s="1"/>
      <c r="J22" s="1"/>
      <c r="K22" s="1"/>
    </row>
    <row r="23" spans="1:11" ht="15.95" customHeight="1" x14ac:dyDescent="0.25">
      <c r="A23" s="26" t="s">
        <v>3</v>
      </c>
      <c r="B23" s="27"/>
      <c r="C23" s="27"/>
      <c r="D23" s="27"/>
      <c r="E23" s="27"/>
      <c r="F23" s="27"/>
      <c r="G23" s="28"/>
      <c r="H23" s="1"/>
      <c r="I23" s="1"/>
      <c r="J23" s="1"/>
      <c r="K23" s="1"/>
    </row>
    <row r="24" spans="1:11" ht="15.95" customHeight="1" x14ac:dyDescent="0.25">
      <c r="A24" s="30" t="s">
        <v>10</v>
      </c>
      <c r="B24" s="31"/>
      <c r="C24" s="31"/>
      <c r="D24" s="31"/>
      <c r="E24" s="31"/>
      <c r="F24" s="31"/>
      <c r="G24" s="32"/>
      <c r="H24" s="1"/>
      <c r="I24" s="1"/>
      <c r="J24" s="1"/>
      <c r="K24" s="1"/>
    </row>
    <row r="25" spans="1:11" ht="15.95" customHeight="1" x14ac:dyDescent="0.25">
      <c r="A25" s="22" t="s">
        <v>9</v>
      </c>
      <c r="B25" s="23">
        <f>C25+D25+G25+E25+F25</f>
        <v>2994.5</v>
      </c>
      <c r="C25" s="24">
        <f>C27+C28+C29+C30</f>
        <v>598.9</v>
      </c>
      <c r="D25" s="24">
        <f>D27+D28+D29+D30</f>
        <v>598.9</v>
      </c>
      <c r="E25" s="24">
        <f>E27+E28+E29+E30</f>
        <v>598.9</v>
      </c>
      <c r="F25" s="24">
        <f>F27+F28+F29+F30</f>
        <v>598.9</v>
      </c>
      <c r="G25" s="24">
        <f>G27+G28+G29+G30</f>
        <v>598.9</v>
      </c>
      <c r="H25" s="1"/>
      <c r="I25" s="1"/>
      <c r="J25" s="1"/>
      <c r="K25" s="1"/>
    </row>
    <row r="26" spans="1:11" ht="15.95" customHeight="1" x14ac:dyDescent="0.25">
      <c r="A26" s="30" t="s">
        <v>3</v>
      </c>
      <c r="B26" s="31"/>
      <c r="C26" s="31"/>
      <c r="D26" s="31"/>
      <c r="E26" s="31"/>
      <c r="F26" s="31"/>
      <c r="G26" s="32"/>
      <c r="H26" s="1"/>
      <c r="I26" s="1"/>
      <c r="J26" s="1"/>
      <c r="K26" s="1"/>
    </row>
    <row r="27" spans="1:11" ht="15.95" customHeight="1" x14ac:dyDescent="0.25">
      <c r="A27" s="20" t="s">
        <v>4</v>
      </c>
      <c r="B27" s="23">
        <f t="shared" ref="B27:B30" si="12">C27+D27+G27+E27+F27</f>
        <v>2994.5</v>
      </c>
      <c r="C27" s="21">
        <v>598.9</v>
      </c>
      <c r="D27" s="21">
        <v>598.9</v>
      </c>
      <c r="E27" s="21">
        <v>598.9</v>
      </c>
      <c r="F27" s="21">
        <v>598.9</v>
      </c>
      <c r="G27" s="21">
        <v>598.9</v>
      </c>
      <c r="H27" s="1"/>
      <c r="I27" s="1"/>
      <c r="J27" s="1"/>
      <c r="K27" s="1"/>
    </row>
    <row r="28" spans="1:11" ht="15.95" customHeight="1" x14ac:dyDescent="0.25">
      <c r="A28" s="22" t="s">
        <v>5</v>
      </c>
      <c r="B28" s="23">
        <f t="shared" si="12"/>
        <v>0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1"/>
      <c r="I28" s="1"/>
      <c r="J28" s="1"/>
      <c r="K28" s="1"/>
    </row>
    <row r="29" spans="1:11" ht="15.95" customHeight="1" x14ac:dyDescent="0.25">
      <c r="A29" s="22" t="s">
        <v>6</v>
      </c>
      <c r="B29" s="23">
        <f t="shared" si="12"/>
        <v>0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1"/>
      <c r="I29" s="1"/>
      <c r="J29" s="1"/>
      <c r="K29" s="1"/>
    </row>
    <row r="30" spans="1:11" ht="15.95" customHeight="1" x14ac:dyDescent="0.25">
      <c r="A30" s="22" t="s">
        <v>7</v>
      </c>
      <c r="B30" s="23">
        <f t="shared" si="12"/>
        <v>0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1"/>
      <c r="I30" s="1"/>
      <c r="J30" s="1"/>
      <c r="K30" s="1"/>
    </row>
    <row r="31" spans="1:11" ht="15.95" customHeight="1" x14ac:dyDescent="0.25">
      <c r="A31" s="30" t="s">
        <v>8</v>
      </c>
      <c r="B31" s="31"/>
      <c r="C31" s="31"/>
      <c r="D31" s="31"/>
      <c r="E31" s="31"/>
      <c r="F31" s="31"/>
      <c r="G31" s="32"/>
      <c r="H31" s="1"/>
      <c r="I31" s="1"/>
      <c r="J31" s="1"/>
      <c r="K31" s="1"/>
    </row>
    <row r="32" spans="1:11" ht="15.95" customHeight="1" x14ac:dyDescent="0.25">
      <c r="A32" s="22" t="s">
        <v>9</v>
      </c>
      <c r="B32" s="23">
        <f>C32+D32+G32+E32+F32</f>
        <v>3145</v>
      </c>
      <c r="C32" s="24">
        <f>C34+C35+C36+C37</f>
        <v>629</v>
      </c>
      <c r="D32" s="24">
        <f>D34+D35+D36+D37</f>
        <v>629</v>
      </c>
      <c r="E32" s="24">
        <f>E34+E35+E36+E37</f>
        <v>629</v>
      </c>
      <c r="F32" s="24">
        <f>F34+F35+F36+F37</f>
        <v>629</v>
      </c>
      <c r="G32" s="24">
        <f>G34+G35+G36+G37</f>
        <v>629</v>
      </c>
      <c r="H32" s="1"/>
      <c r="I32" s="1"/>
      <c r="J32" s="1"/>
      <c r="K32" s="1"/>
    </row>
    <row r="33" spans="1:11" ht="15.95" customHeight="1" x14ac:dyDescent="0.25">
      <c r="A33" s="30" t="s">
        <v>3</v>
      </c>
      <c r="B33" s="31"/>
      <c r="C33" s="31"/>
      <c r="D33" s="31"/>
      <c r="E33" s="31"/>
      <c r="F33" s="31"/>
      <c r="G33" s="32"/>
      <c r="H33" s="1"/>
      <c r="I33" s="1"/>
      <c r="J33" s="1"/>
      <c r="K33" s="1"/>
    </row>
    <row r="34" spans="1:11" ht="15.95" customHeight="1" x14ac:dyDescent="0.25">
      <c r="A34" s="20" t="s">
        <v>4</v>
      </c>
      <c r="B34" s="23">
        <f t="shared" ref="B34:B37" si="13">C34+D34+G34+E34+F34</f>
        <v>3145</v>
      </c>
      <c r="C34" s="21">
        <v>629</v>
      </c>
      <c r="D34" s="21">
        <v>629</v>
      </c>
      <c r="E34" s="21">
        <v>629</v>
      </c>
      <c r="F34" s="21">
        <v>629</v>
      </c>
      <c r="G34" s="21">
        <v>629</v>
      </c>
      <c r="H34" s="1"/>
      <c r="I34" s="1"/>
      <c r="J34" s="1"/>
      <c r="K34" s="1"/>
    </row>
    <row r="35" spans="1:11" ht="15.95" customHeight="1" x14ac:dyDescent="0.25">
      <c r="A35" s="22" t="s">
        <v>5</v>
      </c>
      <c r="B35" s="23">
        <f t="shared" si="13"/>
        <v>0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1"/>
      <c r="I35" s="1"/>
      <c r="J35" s="1"/>
      <c r="K35" s="1"/>
    </row>
    <row r="36" spans="1:11" ht="15.95" customHeight="1" x14ac:dyDescent="0.25">
      <c r="A36" s="22" t="s">
        <v>6</v>
      </c>
      <c r="B36" s="23">
        <f t="shared" si="13"/>
        <v>0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1"/>
      <c r="I36" s="1"/>
      <c r="J36" s="1"/>
      <c r="K36" s="1"/>
    </row>
    <row r="37" spans="1:11" ht="15.95" customHeight="1" x14ac:dyDescent="0.25">
      <c r="A37" s="22" t="s">
        <v>7</v>
      </c>
      <c r="B37" s="23">
        <f t="shared" si="13"/>
        <v>0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1"/>
      <c r="I37" s="1"/>
      <c r="J37" s="1"/>
      <c r="K37" s="1"/>
    </row>
    <row r="38" spans="1:11" ht="15.95" customHeight="1" x14ac:dyDescent="0.25">
      <c r="A38" s="30" t="s">
        <v>27</v>
      </c>
      <c r="B38" s="31"/>
      <c r="C38" s="31"/>
      <c r="D38" s="31"/>
      <c r="E38" s="31"/>
      <c r="F38" s="31"/>
      <c r="G38" s="32"/>
      <c r="H38" s="1"/>
      <c r="I38" s="1"/>
      <c r="J38" s="1"/>
      <c r="K38" s="1"/>
    </row>
    <row r="39" spans="1:11" ht="15.95" customHeight="1" x14ac:dyDescent="0.25">
      <c r="A39" s="22" t="s">
        <v>9</v>
      </c>
      <c r="B39" s="23">
        <f>C39+D39+G39+E39+F39</f>
        <v>1967.5</v>
      </c>
      <c r="C39" s="24">
        <f>C41+C42+C43+C44</f>
        <v>393.5</v>
      </c>
      <c r="D39" s="24">
        <f>D41+D42+D43+D44</f>
        <v>393.5</v>
      </c>
      <c r="E39" s="24">
        <f>E41+E42+E43+E44</f>
        <v>393.5</v>
      </c>
      <c r="F39" s="24">
        <f>F41+F42+F43+F44</f>
        <v>393.5</v>
      </c>
      <c r="G39" s="24">
        <f>G41+G42+G43+G44</f>
        <v>393.5</v>
      </c>
      <c r="H39" s="1"/>
      <c r="I39" s="1"/>
      <c r="J39" s="1"/>
      <c r="K39" s="1"/>
    </row>
    <row r="40" spans="1:11" ht="15.95" customHeight="1" x14ac:dyDescent="0.25">
      <c r="A40" s="30" t="s">
        <v>3</v>
      </c>
      <c r="B40" s="31"/>
      <c r="C40" s="31"/>
      <c r="D40" s="31"/>
      <c r="E40" s="31"/>
      <c r="F40" s="31"/>
      <c r="G40" s="32"/>
      <c r="H40" s="1"/>
      <c r="I40" s="1"/>
      <c r="J40" s="1"/>
      <c r="K40" s="1"/>
    </row>
    <row r="41" spans="1:11" ht="15.95" customHeight="1" x14ac:dyDescent="0.25">
      <c r="A41" s="20" t="s">
        <v>4</v>
      </c>
      <c r="B41" s="23">
        <f t="shared" ref="B41:B44" si="14">C41+D41+G41+E41+F41</f>
        <v>1967.5</v>
      </c>
      <c r="C41" s="21">
        <v>393.5</v>
      </c>
      <c r="D41" s="21">
        <v>393.5</v>
      </c>
      <c r="E41" s="21">
        <v>393.5</v>
      </c>
      <c r="F41" s="21">
        <v>393.5</v>
      </c>
      <c r="G41" s="21">
        <v>393.5</v>
      </c>
      <c r="H41" s="1"/>
      <c r="I41" s="1"/>
      <c r="J41" s="1"/>
      <c r="K41" s="1"/>
    </row>
    <row r="42" spans="1:11" ht="15.95" customHeight="1" x14ac:dyDescent="0.25">
      <c r="A42" s="22" t="s">
        <v>5</v>
      </c>
      <c r="B42" s="23">
        <f t="shared" si="14"/>
        <v>0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  <c r="H42" s="1"/>
      <c r="I42" s="1"/>
      <c r="J42" s="1"/>
      <c r="K42" s="1"/>
    </row>
    <row r="43" spans="1:11" ht="15.95" customHeight="1" x14ac:dyDescent="0.25">
      <c r="A43" s="22" t="s">
        <v>6</v>
      </c>
      <c r="B43" s="23">
        <f t="shared" si="14"/>
        <v>0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1"/>
      <c r="I43" s="1"/>
      <c r="J43" s="1"/>
      <c r="K43" s="1"/>
    </row>
    <row r="44" spans="1:11" ht="15.95" customHeight="1" x14ac:dyDescent="0.25">
      <c r="A44" s="22" t="s">
        <v>7</v>
      </c>
      <c r="B44" s="23">
        <f t="shared" si="14"/>
        <v>0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1"/>
      <c r="I44" s="1"/>
      <c r="J44" s="1"/>
      <c r="K44" s="1"/>
    </row>
    <row r="45" spans="1:11" ht="15.95" customHeight="1" x14ac:dyDescent="0.25">
      <c r="A45" s="30" t="s">
        <v>11</v>
      </c>
      <c r="B45" s="31"/>
      <c r="C45" s="31"/>
      <c r="D45" s="31"/>
      <c r="E45" s="31"/>
      <c r="F45" s="31"/>
      <c r="G45" s="32"/>
      <c r="H45" s="1"/>
      <c r="I45" s="1"/>
      <c r="J45" s="1"/>
      <c r="K45" s="1"/>
    </row>
    <row r="46" spans="1:11" ht="15.95" customHeight="1" x14ac:dyDescent="0.25">
      <c r="A46" s="22" t="s">
        <v>9</v>
      </c>
      <c r="B46" s="23">
        <f>C46+D46+G46+E46+F46</f>
        <v>1002</v>
      </c>
      <c r="C46" s="24">
        <f>C48+C49+C50+C51</f>
        <v>200.4</v>
      </c>
      <c r="D46" s="24">
        <f>D48+D49+D50+D51</f>
        <v>200.4</v>
      </c>
      <c r="E46" s="24">
        <f>E48+E49+E50+E51</f>
        <v>200.4</v>
      </c>
      <c r="F46" s="24">
        <f>F48+F49+F50+F51</f>
        <v>200.4</v>
      </c>
      <c r="G46" s="24">
        <f>G48+G49+G50+G51</f>
        <v>200.4</v>
      </c>
      <c r="H46" s="1"/>
      <c r="I46" s="1"/>
      <c r="J46" s="1"/>
      <c r="K46" s="1"/>
    </row>
    <row r="47" spans="1:11" ht="15.95" customHeight="1" x14ac:dyDescent="0.25">
      <c r="A47" s="30" t="s">
        <v>3</v>
      </c>
      <c r="B47" s="31"/>
      <c r="C47" s="31"/>
      <c r="D47" s="31"/>
      <c r="E47" s="31"/>
      <c r="F47" s="31"/>
      <c r="G47" s="32"/>
      <c r="H47" s="1"/>
      <c r="I47" s="1"/>
      <c r="J47" s="1"/>
      <c r="K47" s="1"/>
    </row>
    <row r="48" spans="1:11" ht="15.95" customHeight="1" x14ac:dyDescent="0.25">
      <c r="A48" s="20" t="s">
        <v>4</v>
      </c>
      <c r="B48" s="23">
        <f t="shared" ref="B48:B51" si="15">C48+D48+G48+E48+F48</f>
        <v>1002</v>
      </c>
      <c r="C48" s="21">
        <v>200.4</v>
      </c>
      <c r="D48" s="21">
        <v>200.4</v>
      </c>
      <c r="E48" s="21">
        <v>200.4</v>
      </c>
      <c r="F48" s="21">
        <v>200.4</v>
      </c>
      <c r="G48" s="21">
        <v>200.4</v>
      </c>
      <c r="H48" s="1"/>
      <c r="I48" s="1"/>
      <c r="J48" s="1"/>
      <c r="K48" s="1"/>
    </row>
    <row r="49" spans="1:11" ht="15.95" customHeight="1" x14ac:dyDescent="0.25">
      <c r="A49" s="22" t="s">
        <v>5</v>
      </c>
      <c r="B49" s="23">
        <f t="shared" si="15"/>
        <v>0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1"/>
      <c r="I49" s="1"/>
      <c r="J49" s="1"/>
      <c r="K49" s="1"/>
    </row>
    <row r="50" spans="1:11" ht="15.95" customHeight="1" x14ac:dyDescent="0.25">
      <c r="A50" s="22" t="s">
        <v>6</v>
      </c>
      <c r="B50" s="23">
        <f t="shared" si="15"/>
        <v>0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1"/>
      <c r="I50" s="1"/>
      <c r="J50" s="1"/>
      <c r="K50" s="1"/>
    </row>
    <row r="51" spans="1:11" ht="15.95" customHeight="1" x14ac:dyDescent="0.25">
      <c r="A51" s="22" t="s">
        <v>7</v>
      </c>
      <c r="B51" s="23">
        <f t="shared" si="15"/>
        <v>0</v>
      </c>
      <c r="C51" s="23">
        <v>0</v>
      </c>
      <c r="D51" s="23">
        <v>0</v>
      </c>
      <c r="E51" s="23">
        <v>0</v>
      </c>
      <c r="F51" s="23">
        <v>0</v>
      </c>
      <c r="G51" s="23">
        <v>0</v>
      </c>
      <c r="H51" s="1"/>
      <c r="I51" s="1"/>
      <c r="J51" s="1"/>
      <c r="K51" s="1"/>
    </row>
    <row r="52" spans="1:11" ht="15.95" customHeight="1" x14ac:dyDescent="0.25">
      <c r="A52" s="36" t="s">
        <v>12</v>
      </c>
      <c r="B52" s="37"/>
      <c r="C52" s="37"/>
      <c r="D52" s="37"/>
      <c r="E52" s="37"/>
      <c r="F52" s="37"/>
      <c r="G52" s="38"/>
      <c r="H52" s="1"/>
      <c r="I52" s="1"/>
      <c r="J52" s="1"/>
      <c r="K52" s="1"/>
    </row>
    <row r="53" spans="1:11" ht="15.95" customHeight="1" x14ac:dyDescent="0.25">
      <c r="A53" s="22" t="s">
        <v>9</v>
      </c>
      <c r="B53" s="23">
        <f>C53+D53+G53+E53+F53</f>
        <v>157</v>
      </c>
      <c r="C53" s="24">
        <f>C55+C56+C57+C58</f>
        <v>31.4</v>
      </c>
      <c r="D53" s="24">
        <f>D55+D56+D57+D58</f>
        <v>31.4</v>
      </c>
      <c r="E53" s="24">
        <f>E55+E56+E57+E58</f>
        <v>31.4</v>
      </c>
      <c r="F53" s="24">
        <f>F55+F56+F57+F58</f>
        <v>31.4</v>
      </c>
      <c r="G53" s="24">
        <f>G55+G56+G57+G58</f>
        <v>31.4</v>
      </c>
      <c r="H53" s="1"/>
      <c r="I53" s="1"/>
      <c r="J53" s="1"/>
      <c r="K53" s="1"/>
    </row>
    <row r="54" spans="1:11" ht="15.95" customHeight="1" x14ac:dyDescent="0.25">
      <c r="A54" s="30" t="s">
        <v>3</v>
      </c>
      <c r="B54" s="31"/>
      <c r="C54" s="31"/>
      <c r="D54" s="31"/>
      <c r="E54" s="31"/>
      <c r="F54" s="31"/>
      <c r="G54" s="32"/>
      <c r="H54" s="1"/>
      <c r="I54" s="1"/>
      <c r="J54" s="1"/>
      <c r="K54" s="1"/>
    </row>
    <row r="55" spans="1:11" ht="15.95" customHeight="1" x14ac:dyDescent="0.25">
      <c r="A55" s="20" t="s">
        <v>4</v>
      </c>
      <c r="B55" s="23">
        <f t="shared" ref="B55:B58" si="16">C55+D55+G55+E55+F55</f>
        <v>157</v>
      </c>
      <c r="C55" s="21">
        <v>31.4</v>
      </c>
      <c r="D55" s="21">
        <v>31.4</v>
      </c>
      <c r="E55" s="21">
        <v>31.4</v>
      </c>
      <c r="F55" s="21">
        <v>31.4</v>
      </c>
      <c r="G55" s="21">
        <v>31.4</v>
      </c>
      <c r="H55" s="1"/>
      <c r="I55" s="1"/>
      <c r="J55" s="1"/>
      <c r="K55" s="1"/>
    </row>
    <row r="56" spans="1:11" ht="15.95" customHeight="1" x14ac:dyDescent="0.25">
      <c r="A56" s="22" t="s">
        <v>5</v>
      </c>
      <c r="B56" s="23">
        <f t="shared" si="16"/>
        <v>0</v>
      </c>
      <c r="C56" s="23">
        <v>0</v>
      </c>
      <c r="D56" s="23">
        <v>0</v>
      </c>
      <c r="E56" s="23">
        <v>0</v>
      </c>
      <c r="F56" s="23">
        <v>0</v>
      </c>
      <c r="G56" s="23">
        <v>0</v>
      </c>
      <c r="H56" s="1"/>
      <c r="I56" s="1"/>
      <c r="J56" s="1"/>
      <c r="K56" s="1"/>
    </row>
    <row r="57" spans="1:11" ht="15.95" customHeight="1" x14ac:dyDescent="0.25">
      <c r="A57" s="22" t="s">
        <v>6</v>
      </c>
      <c r="B57" s="23">
        <f t="shared" si="16"/>
        <v>0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1"/>
      <c r="I57" s="1"/>
      <c r="J57" s="1"/>
      <c r="K57" s="1"/>
    </row>
    <row r="58" spans="1:11" ht="15.95" customHeight="1" x14ac:dyDescent="0.25">
      <c r="A58" s="22" t="s">
        <v>7</v>
      </c>
      <c r="B58" s="23">
        <f t="shared" si="16"/>
        <v>0</v>
      </c>
      <c r="C58" s="23">
        <v>0</v>
      </c>
      <c r="D58" s="23">
        <v>0</v>
      </c>
      <c r="E58" s="23">
        <v>0</v>
      </c>
      <c r="F58" s="23">
        <v>0</v>
      </c>
      <c r="G58" s="23">
        <v>0</v>
      </c>
      <c r="H58" s="1"/>
      <c r="I58" s="1"/>
      <c r="J58" s="1"/>
      <c r="K58" s="1"/>
    </row>
    <row r="59" spans="1:11" ht="15.95" customHeight="1" x14ac:dyDescent="0.25">
      <c r="A59" s="33" t="s">
        <v>15</v>
      </c>
      <c r="B59" s="34"/>
      <c r="C59" s="34"/>
      <c r="D59" s="34"/>
      <c r="E59" s="34"/>
      <c r="F59" s="34"/>
      <c r="G59" s="35"/>
      <c r="H59" s="1"/>
      <c r="I59" s="1"/>
      <c r="J59" s="1"/>
      <c r="K59" s="1"/>
    </row>
    <row r="60" spans="1:11" ht="15.95" customHeight="1" x14ac:dyDescent="0.25">
      <c r="A60" s="22" t="s">
        <v>9</v>
      </c>
      <c r="B60" s="23">
        <f>C60+D60+G60+E60+F60</f>
        <v>90</v>
      </c>
      <c r="C60" s="24">
        <f>C62+C63+C64+C65</f>
        <v>18</v>
      </c>
      <c r="D60" s="24">
        <f>D62+D63+D64+D65</f>
        <v>18</v>
      </c>
      <c r="E60" s="24">
        <f>E62+E63+E64+E65</f>
        <v>18</v>
      </c>
      <c r="F60" s="24">
        <f>F62+F63+F64+F65</f>
        <v>18</v>
      </c>
      <c r="G60" s="24">
        <f>G62+G63+G64+G65</f>
        <v>18</v>
      </c>
      <c r="H60" s="1"/>
      <c r="I60" s="1"/>
      <c r="J60" s="1"/>
      <c r="K60" s="1"/>
    </row>
    <row r="61" spans="1:11" ht="15.95" customHeight="1" x14ac:dyDescent="0.25">
      <c r="A61" s="30" t="s">
        <v>3</v>
      </c>
      <c r="B61" s="31"/>
      <c r="C61" s="31"/>
      <c r="D61" s="31"/>
      <c r="E61" s="31"/>
      <c r="F61" s="31"/>
      <c r="G61" s="32"/>
      <c r="H61" s="1"/>
      <c r="I61" s="1"/>
      <c r="J61" s="1"/>
      <c r="K61" s="1"/>
    </row>
    <row r="62" spans="1:11" ht="15.95" customHeight="1" x14ac:dyDescent="0.25">
      <c r="A62" s="20" t="s">
        <v>4</v>
      </c>
      <c r="B62" s="23">
        <f t="shared" ref="B62:B65" si="17">C62+D62+G62+E62+F62</f>
        <v>90</v>
      </c>
      <c r="C62" s="21">
        <v>18</v>
      </c>
      <c r="D62" s="21">
        <v>18</v>
      </c>
      <c r="E62" s="21">
        <v>18</v>
      </c>
      <c r="F62" s="21">
        <v>18</v>
      </c>
      <c r="G62" s="21">
        <v>18</v>
      </c>
      <c r="H62" s="1"/>
      <c r="I62" s="1"/>
      <c r="J62" s="1"/>
      <c r="K62" s="1"/>
    </row>
    <row r="63" spans="1:11" ht="15.95" customHeight="1" x14ac:dyDescent="0.25">
      <c r="A63" s="17" t="s">
        <v>5</v>
      </c>
      <c r="B63" s="6">
        <f t="shared" si="17"/>
        <v>0</v>
      </c>
      <c r="C63" s="15">
        <v>0</v>
      </c>
      <c r="D63" s="15">
        <v>0</v>
      </c>
      <c r="E63" s="15">
        <v>0</v>
      </c>
      <c r="F63" s="15">
        <v>0</v>
      </c>
      <c r="G63" s="15">
        <v>0</v>
      </c>
      <c r="H63" s="1"/>
      <c r="I63" s="1"/>
      <c r="J63" s="1"/>
      <c r="K63" s="1"/>
    </row>
    <row r="64" spans="1:11" ht="15.95" customHeight="1" x14ac:dyDescent="0.25">
      <c r="A64" s="17" t="s">
        <v>6</v>
      </c>
      <c r="B64" s="6">
        <f t="shared" si="17"/>
        <v>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"/>
      <c r="I64" s="1"/>
      <c r="J64" s="1"/>
      <c r="K64" s="1"/>
    </row>
    <row r="65" spans="1:11" ht="15.95" customHeight="1" x14ac:dyDescent="0.25">
      <c r="A65" s="17" t="s">
        <v>7</v>
      </c>
      <c r="B65" s="6">
        <f t="shared" si="17"/>
        <v>0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"/>
      <c r="I65" s="1"/>
      <c r="J65" s="1"/>
      <c r="K65" s="1"/>
    </row>
    <row r="66" spans="1:11" s="9" customFormat="1" ht="49.5" customHeight="1" x14ac:dyDescent="0.25">
      <c r="A66" s="14" t="s">
        <v>26</v>
      </c>
      <c r="B66" s="6">
        <f>C66+D66+G66+E66+F66</f>
        <v>442386.59885000001</v>
      </c>
      <c r="C66" s="15">
        <f>C68+C69+C70+C71</f>
        <v>87988.423770000009</v>
      </c>
      <c r="D66" s="15">
        <f>D68+D69+D70+D71</f>
        <v>88599.543770000004</v>
      </c>
      <c r="E66" s="15">
        <f>E68+E69+E70+E71</f>
        <v>88599.543770000004</v>
      </c>
      <c r="F66" s="15">
        <f>F68+F69+F70+F71</f>
        <v>88599.543770000004</v>
      </c>
      <c r="G66" s="15">
        <f>G68+G69+G70+G71</f>
        <v>88599.543770000004</v>
      </c>
    </row>
    <row r="67" spans="1:11" s="9" customFormat="1" ht="15.95" customHeight="1" x14ac:dyDescent="0.25">
      <c r="A67" s="26" t="s">
        <v>3</v>
      </c>
      <c r="B67" s="27"/>
      <c r="C67" s="27"/>
      <c r="D67" s="27"/>
      <c r="E67" s="27"/>
      <c r="F67" s="27"/>
      <c r="G67" s="28"/>
    </row>
    <row r="68" spans="1:11" s="9" customFormat="1" ht="15.95" customHeight="1" x14ac:dyDescent="0.25">
      <c r="A68" s="14" t="s">
        <v>4</v>
      </c>
      <c r="B68" s="6">
        <f t="shared" ref="B68:B71" si="18">C68+D68+G68+E68+F68</f>
        <v>59455.280149999999</v>
      </c>
      <c r="C68" s="15">
        <f>C76</f>
        <v>11954.33603</v>
      </c>
      <c r="D68" s="15">
        <f>D76</f>
        <v>11875.23603</v>
      </c>
      <c r="E68" s="15">
        <f>E76</f>
        <v>11875.23603</v>
      </c>
      <c r="F68" s="15">
        <f>F76</f>
        <v>11875.23603</v>
      </c>
      <c r="G68" s="15">
        <f>G76</f>
        <v>11875.23603</v>
      </c>
    </row>
    <row r="69" spans="1:11" s="9" customFormat="1" ht="15.95" customHeight="1" x14ac:dyDescent="0.25">
      <c r="A69" s="19" t="s">
        <v>5</v>
      </c>
      <c r="B69" s="6">
        <f t="shared" si="18"/>
        <v>382931.31870000006</v>
      </c>
      <c r="C69" s="15">
        <f t="shared" ref="C69:G71" si="19">C77</f>
        <v>76034.087740000003</v>
      </c>
      <c r="D69" s="15">
        <f>D77</f>
        <v>76724.307740000004</v>
      </c>
      <c r="E69" s="15">
        <f t="shared" ref="E69:F69" si="20">E77</f>
        <v>76724.307740000004</v>
      </c>
      <c r="F69" s="15">
        <f t="shared" si="20"/>
        <v>76724.307740000004</v>
      </c>
      <c r="G69" s="15">
        <f t="shared" si="19"/>
        <v>76724.307740000004</v>
      </c>
    </row>
    <row r="70" spans="1:11" s="9" customFormat="1" ht="15.95" customHeight="1" x14ac:dyDescent="0.25">
      <c r="A70" s="19" t="s">
        <v>6</v>
      </c>
      <c r="B70" s="6">
        <f t="shared" si="18"/>
        <v>0</v>
      </c>
      <c r="C70" s="15">
        <f t="shared" si="19"/>
        <v>0</v>
      </c>
      <c r="D70" s="15">
        <f t="shared" si="19"/>
        <v>0</v>
      </c>
      <c r="E70" s="15">
        <f t="shared" ref="E70:F70" si="21">E78</f>
        <v>0</v>
      </c>
      <c r="F70" s="15">
        <f t="shared" si="21"/>
        <v>0</v>
      </c>
      <c r="G70" s="15">
        <f t="shared" si="19"/>
        <v>0</v>
      </c>
    </row>
    <row r="71" spans="1:11" s="9" customFormat="1" ht="15.95" customHeight="1" x14ac:dyDescent="0.25">
      <c r="A71" s="19" t="s">
        <v>7</v>
      </c>
      <c r="B71" s="6">
        <f t="shared" si="18"/>
        <v>0</v>
      </c>
      <c r="C71" s="15">
        <f t="shared" si="19"/>
        <v>0</v>
      </c>
      <c r="D71" s="15">
        <f t="shared" si="19"/>
        <v>0</v>
      </c>
      <c r="E71" s="15">
        <f t="shared" ref="E71:F71" si="22">E79</f>
        <v>0</v>
      </c>
      <c r="F71" s="15">
        <f t="shared" si="22"/>
        <v>0</v>
      </c>
      <c r="G71" s="15">
        <f t="shared" si="19"/>
        <v>0</v>
      </c>
    </row>
    <row r="72" spans="1:11" s="9" customFormat="1" ht="15.95" customHeight="1" x14ac:dyDescent="0.25">
      <c r="A72" s="26" t="s">
        <v>3</v>
      </c>
      <c r="B72" s="27"/>
      <c r="C72" s="27"/>
      <c r="D72" s="27"/>
      <c r="E72" s="27"/>
      <c r="F72" s="27"/>
      <c r="G72" s="28"/>
    </row>
    <row r="73" spans="1:11" s="9" customFormat="1" ht="15.95" customHeight="1" x14ac:dyDescent="0.25">
      <c r="A73" s="26" t="s">
        <v>10</v>
      </c>
      <c r="B73" s="27"/>
      <c r="C73" s="27"/>
      <c r="D73" s="27"/>
      <c r="E73" s="27"/>
      <c r="F73" s="27"/>
      <c r="G73" s="28"/>
    </row>
    <row r="74" spans="1:11" s="9" customFormat="1" ht="15.95" customHeight="1" x14ac:dyDescent="0.25">
      <c r="A74" s="19" t="s">
        <v>9</v>
      </c>
      <c r="B74" s="6">
        <f>C74+D74+G74+E74+F74</f>
        <v>442386.59885000001</v>
      </c>
      <c r="C74" s="18">
        <f>C76+C77+C78+C79</f>
        <v>87988.423770000009</v>
      </c>
      <c r="D74" s="18">
        <f>D76+D77+D78+D79</f>
        <v>88599.543770000004</v>
      </c>
      <c r="E74" s="18">
        <f>E76+E77+E78+E79</f>
        <v>88599.543770000004</v>
      </c>
      <c r="F74" s="18">
        <f>F76+F77+F78+F79</f>
        <v>88599.543770000004</v>
      </c>
      <c r="G74" s="18">
        <f>G76+G77+G78+G79</f>
        <v>88599.543770000004</v>
      </c>
    </row>
    <row r="75" spans="1:11" s="9" customFormat="1" ht="15.95" customHeight="1" x14ac:dyDescent="0.25">
      <c r="A75" s="26" t="s">
        <v>3</v>
      </c>
      <c r="B75" s="27"/>
      <c r="C75" s="27"/>
      <c r="D75" s="27"/>
      <c r="E75" s="27"/>
      <c r="F75" s="27"/>
      <c r="G75" s="28"/>
    </row>
    <row r="76" spans="1:11" s="9" customFormat="1" ht="15.95" customHeight="1" x14ac:dyDescent="0.25">
      <c r="A76" s="14" t="s">
        <v>4</v>
      </c>
      <c r="B76" s="6">
        <f t="shared" ref="B76:B79" si="23">C76+D76+G76+E76+F76</f>
        <v>59455.280149999999</v>
      </c>
      <c r="C76" s="23">
        <v>11954.33603</v>
      </c>
      <c r="D76" s="23">
        <v>11875.23603</v>
      </c>
      <c r="E76" s="23">
        <v>11875.23603</v>
      </c>
      <c r="F76" s="23">
        <v>11875.23603</v>
      </c>
      <c r="G76" s="23">
        <v>11875.23603</v>
      </c>
    </row>
    <row r="77" spans="1:11" s="9" customFormat="1" ht="15.95" customHeight="1" x14ac:dyDescent="0.25">
      <c r="A77" s="19" t="s">
        <v>5</v>
      </c>
      <c r="B77" s="6">
        <f t="shared" si="23"/>
        <v>382931.31870000006</v>
      </c>
      <c r="C77" s="23">
        <v>76034.087740000003</v>
      </c>
      <c r="D77" s="23">
        <v>76724.307740000004</v>
      </c>
      <c r="E77" s="23">
        <v>76724.307740000004</v>
      </c>
      <c r="F77" s="23">
        <v>76724.307740000004</v>
      </c>
      <c r="G77" s="23">
        <v>76724.307740000004</v>
      </c>
    </row>
    <row r="78" spans="1:11" s="9" customFormat="1" ht="15.95" customHeight="1" x14ac:dyDescent="0.25">
      <c r="A78" s="19" t="s">
        <v>6</v>
      </c>
      <c r="B78" s="6">
        <f t="shared" si="23"/>
        <v>0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</row>
    <row r="79" spans="1:11" s="9" customFormat="1" ht="15.95" customHeight="1" x14ac:dyDescent="0.25">
      <c r="A79" s="19" t="s">
        <v>7</v>
      </c>
      <c r="B79" s="6">
        <f t="shared" si="23"/>
        <v>0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</row>
    <row r="80" spans="1:11" s="1" customFormat="1" ht="15.75" x14ac:dyDescent="0.25"/>
    <row r="81" s="1" customFormat="1" ht="15.75" x14ac:dyDescent="0.25"/>
    <row r="82" s="1" customFormat="1" ht="15.75" x14ac:dyDescent="0.25"/>
  </sheetData>
  <mergeCells count="22">
    <mergeCell ref="A8:A9"/>
    <mergeCell ref="A12:G12"/>
    <mergeCell ref="A67:G67"/>
    <mergeCell ref="A72:G72"/>
    <mergeCell ref="A38:G38"/>
    <mergeCell ref="A40:G40"/>
    <mergeCell ref="A73:G73"/>
    <mergeCell ref="A75:G75"/>
    <mergeCell ref="A6:G6"/>
    <mergeCell ref="A18:G18"/>
    <mergeCell ref="A31:G31"/>
    <mergeCell ref="A33:G33"/>
    <mergeCell ref="A23:G23"/>
    <mergeCell ref="A24:G24"/>
    <mergeCell ref="A59:G59"/>
    <mergeCell ref="A61:G61"/>
    <mergeCell ref="A45:G45"/>
    <mergeCell ref="A47:G47"/>
    <mergeCell ref="A52:G52"/>
    <mergeCell ref="A54:G54"/>
    <mergeCell ref="A26:G26"/>
    <mergeCell ref="C8:G8"/>
  </mergeCells>
  <phoneticPr fontId="3" type="noConversion"/>
  <pageMargins left="0.70866141732283472" right="0.51181102362204722" top="0.74803149606299213" bottom="0.74803149606299213" header="0.31496062992125984" footer="0.31496062992125984"/>
  <pageSetup paperSize="256" scale="7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Светлана О. Попова</cp:lastModifiedBy>
  <cp:lastPrinted>2018-11-16T13:46:44Z</cp:lastPrinted>
  <dcterms:created xsi:type="dcterms:W3CDTF">2016-05-30T06:12:37Z</dcterms:created>
  <dcterms:modified xsi:type="dcterms:W3CDTF">2018-11-19T06:43:40Z</dcterms:modified>
</cp:coreProperties>
</file>